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ula Output" sheetId="1" state="visible" r:id="rId1"/>
    <sheet xmlns:r="http://schemas.openxmlformats.org/officeDocument/2006/relationships" name="Formula Text" sheetId="2" state="visible" r:id="rId2"/>
    <sheet xmlns:r="http://schemas.openxmlformats.org/officeDocument/2006/relationships" name="Customer 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D93000"/>
      </patternFill>
    </fill>
  </fills>
  <borders count="2">
    <border>
      <left/>
      <right/>
      <top/>
      <bottom/>
      <diagonal/>
    </border>
    <border>
      <left style="thin">
        <color rgb="00E5DFD8"/>
      </left>
      <right style="thin">
        <color rgb="00E5DFD8"/>
      </right>
      <top style="thin">
        <color rgb="00E5DFD8"/>
      </top>
      <bottom style="thin">
        <color rgb="00E5DFD8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164" fontId="0" fillId="0" borderId="1" applyAlignment="1" pivotButton="0" quotePrefix="0" xfId="0">
      <alignment vertical="top"/>
    </xf>
    <xf numFmtId="165" fontId="0" fillId="0" borderId="1" applyAlignment="1" pivotButton="0" quotePrefix="0" xfId="0">
      <alignment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2" customWidth="1" min="2" max="2"/>
    <col width="13" customWidth="1" min="3" max="3"/>
    <col width="12" customWidth="1" min="4" max="4"/>
    <col width="13" customWidth="1" min="5" max="5"/>
    <col width="13" customWidth="1" min="6" max="6"/>
    <col width="31" customWidth="1" min="7" max="7"/>
    <col width="13" customWidth="1" min="8" max="8"/>
    <col width="42" customWidth="1" min="9" max="9"/>
    <col width="42" customWidth="1" min="10" max="10"/>
    <col width="39" customWidth="1" min="11" max="11"/>
  </cols>
  <sheetData>
    <row r="1">
      <c r="A1" s="1" t="inlineStr">
        <is>
          <t>Customer</t>
        </is>
      </c>
      <c r="B1" s="1" t="inlineStr">
        <is>
          <t>Qty</t>
        </is>
      </c>
      <c r="C1" s="1" t="inlineStr">
        <is>
          <t>Unit price</t>
        </is>
      </c>
      <c r="D1" s="1" t="inlineStr">
        <is>
          <t>Unit cost</t>
        </is>
      </c>
      <c r="E1" s="1" t="inlineStr">
        <is>
          <t>Due date</t>
        </is>
      </c>
      <c r="F1" s="1" t="inlineStr">
        <is>
          <t>Line total</t>
        </is>
      </c>
      <c r="G1" s="1" t="inlineStr">
        <is>
          <t>Gross margin %</t>
        </is>
      </c>
      <c r="H1" s="1" t="inlineStr">
        <is>
          <t>Tax 8.25%</t>
        </is>
      </c>
      <c r="I1" s="1" t="inlineStr">
        <is>
          <t>Aging bucket</t>
        </is>
      </c>
      <c r="J1" s="1" t="inlineStr">
        <is>
          <t>Duplicate check</t>
        </is>
      </c>
      <c r="K1" s="1" t="inlineStr">
        <is>
          <t>Formula notes</t>
        </is>
      </c>
    </row>
    <row r="2">
      <c r="A2" s="2" t="inlineStr">
        <is>
          <t>Northstar Co.</t>
        </is>
      </c>
      <c r="B2" s="2" t="n">
        <v>12</v>
      </c>
      <c r="C2" s="3" t="n">
        <v>119</v>
      </c>
      <c r="D2" s="3" t="n">
        <v>72</v>
      </c>
      <c r="E2" s="2" t="inlineStr">
        <is>
          <t>2026-06-10</t>
        </is>
      </c>
      <c r="F2" s="3">
        <f>B2*C2</f>
        <v/>
      </c>
      <c r="G2" s="4">
        <f>IF(F2=0,"",(F2-(B2*D2))/F2)</f>
        <v/>
      </c>
      <c r="H2" s="3">
        <f>F2*0.0825</f>
        <v/>
      </c>
      <c r="I2" s="2">
        <f>IF(E2&lt;TODAY(),"Past due",IF(E2&lt;=TODAY()+14,"Due soon","Current"))</f>
        <v/>
      </c>
      <c r="J2" s="2">
        <f>IF(COUNTIFS(A:A,A2,B:B,B2,C:C,C2,E:E,E2)&gt;1,"Possible duplicate","")</f>
        <v/>
      </c>
      <c r="K2" s="2" t="inlineStr">
        <is>
          <t>Generated from plain-English request</t>
        </is>
      </c>
    </row>
    <row r="3">
      <c r="A3" s="2" t="inlineStr">
        <is>
          <t>Haven Foods</t>
        </is>
      </c>
      <c r="B3" s="2" t="n">
        <v>4</v>
      </c>
      <c r="C3" s="3" t="n">
        <v>230</v>
      </c>
      <c r="D3" s="3" t="n">
        <v>141</v>
      </c>
      <c r="E3" s="2" t="inlineStr">
        <is>
          <t>2026-05-28</t>
        </is>
      </c>
      <c r="F3" s="3">
        <f>B3*C3</f>
        <v/>
      </c>
      <c r="G3" s="4">
        <f>IF(F3=0,"",(F3-(B3*D3))/F3)</f>
        <v/>
      </c>
      <c r="H3" s="3">
        <f>F3*0.0825</f>
        <v/>
      </c>
      <c r="I3" s="2">
        <f>IF(E3&lt;TODAY(),"Past due",IF(E3&lt;=TODAY()+14,"Due soon","Current"))</f>
        <v/>
      </c>
      <c r="J3" s="2">
        <f>IF(COUNTIFS(A:A,A3,B:B,B3,C:C,C3,E:E,E3)&gt;1,"Possible duplicate","")</f>
        <v/>
      </c>
      <c r="K3" s="2" t="inlineStr">
        <is>
          <t>Generated from plain-English request</t>
        </is>
      </c>
    </row>
    <row r="4">
      <c r="A4" s="2" t="inlineStr">
        <is>
          <t>Blue Finch</t>
        </is>
      </c>
      <c r="B4" s="2" t="n">
        <v>6</v>
      </c>
      <c r="C4" s="3" t="n">
        <v>192</v>
      </c>
      <c r="D4" s="3" t="n">
        <v>120</v>
      </c>
      <c r="E4" s="2" t="inlineStr">
        <is>
          <t>2026-06-15</t>
        </is>
      </c>
      <c r="F4" s="3">
        <f>B4*C4</f>
        <v/>
      </c>
      <c r="G4" s="4">
        <f>IF(F4=0,"",(F4-(B4*D4))/F4)</f>
        <v/>
      </c>
      <c r="H4" s="3">
        <f>F4*0.0825</f>
        <v/>
      </c>
      <c r="I4" s="2">
        <f>IF(E4&lt;TODAY(),"Past due",IF(E4&lt;=TODAY()+14,"Due soon","Current"))</f>
        <v/>
      </c>
      <c r="J4" s="2">
        <f>IF(COUNTIFS(A:A,A4,B:B,B4,C:C,C4,E:E,E4)&gt;1,"Possible duplicate","")</f>
        <v/>
      </c>
      <c r="K4" s="2" t="inlineStr">
        <is>
          <t>Generated from plain-English request</t>
        </is>
      </c>
    </row>
    <row r="5">
      <c r="A5" s="2" t="inlineStr">
        <is>
          <t>Canyon Ops</t>
        </is>
      </c>
      <c r="B5" s="2" t="n">
        <v>8</v>
      </c>
      <c r="C5" s="3" t="n">
        <v>230</v>
      </c>
      <c r="D5" s="3" t="n">
        <v>141</v>
      </c>
      <c r="E5" s="2" t="inlineStr">
        <is>
          <t>2026-05-20</t>
        </is>
      </c>
      <c r="F5" s="3">
        <f>B5*C5</f>
        <v/>
      </c>
      <c r="G5" s="4">
        <f>IF(F5=0,"",(F5-(B5*D5))/F5)</f>
        <v/>
      </c>
      <c r="H5" s="3">
        <f>F5*0.0825</f>
        <v/>
      </c>
      <c r="I5" s="2">
        <f>IF(E5&lt;TODAY(),"Past due",IF(E5&lt;=TODAY()+14,"Due soon","Current"))</f>
        <v/>
      </c>
      <c r="J5" s="2">
        <f>IF(COUNTIFS(A:A,A5,B:B,B5,C:C,C5,E:E,E5)&gt;1,"Possible duplicate","")</f>
        <v/>
      </c>
      <c r="K5" s="2" t="inlineStr">
        <is>
          <t>Generated from plain-English request</t>
        </is>
      </c>
    </row>
    <row r="6">
      <c r="A6" s="2" t="inlineStr">
        <is>
          <t>Haven Foods</t>
        </is>
      </c>
      <c r="B6" s="2" t="n">
        <v>4</v>
      </c>
      <c r="C6" s="3" t="n">
        <v>230</v>
      </c>
      <c r="D6" s="3" t="n">
        <v>141</v>
      </c>
      <c r="E6" s="2" t="inlineStr">
        <is>
          <t>2026-05-28</t>
        </is>
      </c>
      <c r="F6" s="3">
        <f>B6*C6</f>
        <v/>
      </c>
      <c r="G6" s="4">
        <f>IF(F6=0,"",(F6-(B6*D6))/F6)</f>
        <v/>
      </c>
      <c r="H6" s="3">
        <f>F6*0.0825</f>
        <v/>
      </c>
      <c r="I6" s="2">
        <f>IF(E6&lt;TODAY(),"Past due",IF(E6&lt;=TODAY()+14,"Due soon","Current"))</f>
        <v/>
      </c>
      <c r="J6" s="2">
        <f>IF(COUNTIFS(A:A,A6,B:B,B6,C:C,C6,E:E,E6)&gt;1,"Possible duplicate","")</f>
        <v/>
      </c>
      <c r="K6" s="2" t="inlineStr">
        <is>
          <t>Generated from plain-English request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42" customWidth="1" min="2" max="2"/>
    <col width="42" customWidth="1" min="3" max="3"/>
  </cols>
  <sheetData>
    <row r="1">
      <c r="A1" s="1" t="inlineStr">
        <is>
          <t>Requested calculation</t>
        </is>
      </c>
      <c r="B1" s="1" t="inlineStr">
        <is>
          <t>Generated Excel formula pattern</t>
        </is>
      </c>
      <c r="C1" s="1" t="inlineStr">
        <is>
          <t>Purpose</t>
        </is>
      </c>
    </row>
    <row r="2">
      <c r="A2" s="2" t="inlineStr">
        <is>
          <t>Line total</t>
        </is>
      </c>
      <c r="B2" s="2">
        <f>Qty * Unit price</f>
        <v/>
      </c>
      <c r="C2" s="2" t="inlineStr">
        <is>
          <t>Calculate revenue per row</t>
        </is>
      </c>
    </row>
    <row r="3">
      <c r="A3" s="2" t="inlineStr">
        <is>
          <t>Gross margin %</t>
        </is>
      </c>
      <c r="B3" s="2">
        <f>IF(Line total=0,"",(Line total-(Qty*Unit cost))/Line total)</f>
        <v/>
      </c>
      <c r="C3" s="2" t="inlineStr">
        <is>
          <t>Show margin while avoiding divide-by-zero</t>
        </is>
      </c>
    </row>
    <row r="4">
      <c r="A4" s="2" t="inlineStr">
        <is>
          <t>Tax</t>
        </is>
      </c>
      <c r="B4" s="2">
        <f>Line total * 0.0825</f>
        <v/>
      </c>
      <c r="C4" s="2" t="inlineStr">
        <is>
          <t>Add sales tax using a configurable rate</t>
        </is>
      </c>
    </row>
    <row r="5">
      <c r="A5" s="2" t="inlineStr">
        <is>
          <t>Aging bucket</t>
        </is>
      </c>
      <c r="B5" s="2">
        <f>IF(Due date&lt;TODAY(),"Past due",IF(Due date&lt;=TODAY()+14,"Due soon","Current"))</f>
        <v/>
      </c>
      <c r="C5" s="2" t="inlineStr">
        <is>
          <t>Flag collection priority</t>
        </is>
      </c>
    </row>
    <row r="6">
      <c r="A6" s="2" t="inlineStr">
        <is>
          <t>Duplicate check</t>
        </is>
      </c>
      <c r="B6" s="2">
        <f>IF(COUNTIFS(... )&gt;1,"Possible duplicate","")</f>
        <v/>
      </c>
      <c r="C6" s="2" t="inlineStr">
        <is>
          <t>Find repeated rows by business keys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42" customWidth="1" min="2" max="2"/>
    <col width="36" customWidth="1" min="3" max="3"/>
    <col width="32" customWidth="1" min="4" max="4"/>
  </cols>
  <sheetData>
    <row r="1">
      <c r="A1" s="1" t="inlineStr">
        <is>
          <t>Customer</t>
        </is>
      </c>
      <c r="B1" s="1" t="inlineStr">
        <is>
          <t>Total line amount</t>
        </is>
      </c>
      <c r="C1" s="1" t="inlineStr">
        <is>
          <t>Rows</t>
        </is>
      </c>
      <c r="D1" s="1" t="inlineStr">
        <is>
          <t>Review note</t>
        </is>
      </c>
    </row>
    <row r="2">
      <c r="A2" s="2" t="inlineStr">
        <is>
          <t>Northstar Co.</t>
        </is>
      </c>
      <c r="B2" s="3">
        <f>SUMIF('Formula Output'!A:A,A2,'Formula Output'!F:F)</f>
        <v/>
      </c>
      <c r="C2" s="2">
        <f>COUNTIF('Formula Output'!A:A,A2)</f>
        <v/>
      </c>
      <c r="D2" s="2" t="inlineStr">
        <is>
          <t>Review duplicates if rows &gt; 1</t>
        </is>
      </c>
    </row>
    <row r="3">
      <c r="A3" s="2" t="inlineStr">
        <is>
          <t>Haven Foods</t>
        </is>
      </c>
      <c r="B3" s="3">
        <f>SUMIF('Formula Output'!A:A,A3,'Formula Output'!F:F)</f>
        <v/>
      </c>
      <c r="C3" s="2">
        <f>COUNTIF('Formula Output'!A:A,A3)</f>
        <v/>
      </c>
      <c r="D3" s="2" t="inlineStr">
        <is>
          <t>Review duplicates if rows &gt; 1</t>
        </is>
      </c>
    </row>
    <row r="4">
      <c r="A4" s="2" t="inlineStr">
        <is>
          <t>Blue Finch</t>
        </is>
      </c>
      <c r="B4" s="3">
        <f>SUMIF('Formula Output'!A:A,A4,'Formula Output'!F:F)</f>
        <v/>
      </c>
      <c r="C4" s="2">
        <f>COUNTIF('Formula Output'!A:A,A4)</f>
        <v/>
      </c>
      <c r="D4" s="2" t="inlineStr">
        <is>
          <t>Review duplicates if rows &gt; 1</t>
        </is>
      </c>
    </row>
    <row r="5">
      <c r="A5" s="2" t="inlineStr">
        <is>
          <t>Canyon Ops</t>
        </is>
      </c>
      <c r="B5" s="3">
        <f>SUMIF('Formula Output'!A:A,A5,'Formula Output'!F:F)</f>
        <v/>
      </c>
      <c r="C5" s="2">
        <f>COUNTIF('Formula Output'!A:A,A5)</f>
        <v/>
      </c>
      <c r="D5" s="2" t="inlineStr">
        <is>
          <t>Review duplicates if rows &gt; 1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2026-05-25T14:41:42Z</dcterms:created>
  <dcterms:modified xmlns:dcterms="http://purl.org/dc/terms/" xmlns:xsi="http://www.w3.org/2001/XMLSchema-instance" xsi:type="dcterms:W3CDTF">2026-05-25T14:41:42Z</dcterms:modified>
</cp:coreProperties>
</file>